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 M\Documents\La reserva de marbella\GOLF\"/>
    </mc:Choice>
  </mc:AlternateContent>
  <bookViews>
    <workbookView xWindow="0" yWindow="0" windowWidth="23040" windowHeight="97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6" i="1"/>
  <c r="O32" i="1"/>
  <c r="O31" i="1"/>
  <c r="O27" i="1"/>
  <c r="O26" i="1"/>
  <c r="O22" i="1"/>
  <c r="O21" i="1"/>
  <c r="O17" i="1"/>
  <c r="O16" i="1"/>
  <c r="O12" i="1"/>
  <c r="O11" i="1"/>
  <c r="L37" i="1"/>
  <c r="L36" i="1"/>
  <c r="L32" i="1"/>
  <c r="L31" i="1"/>
  <c r="L27" i="1"/>
  <c r="L26" i="1"/>
  <c r="L22" i="1"/>
  <c r="L21" i="1"/>
  <c r="L17" i="1"/>
  <c r="L16" i="1"/>
  <c r="U38" i="1" l="1"/>
  <c r="U37" i="1"/>
  <c r="U36" i="1"/>
  <c r="U33" i="1"/>
  <c r="U32" i="1"/>
  <c r="U31" i="1"/>
  <c r="U28" i="1"/>
  <c r="U27" i="1"/>
  <c r="U26" i="1"/>
  <c r="U23" i="1"/>
  <c r="U22" i="1"/>
  <c r="U21" i="1"/>
  <c r="U18" i="1"/>
  <c r="U17" i="1"/>
  <c r="U16" i="1"/>
  <c r="U13" i="1"/>
  <c r="U12" i="1"/>
  <c r="U11" i="1"/>
  <c r="R38" i="1"/>
  <c r="R37" i="1"/>
  <c r="R36" i="1"/>
  <c r="R33" i="1"/>
  <c r="R32" i="1"/>
  <c r="R31" i="1"/>
  <c r="R28" i="1"/>
  <c r="R27" i="1"/>
  <c r="R26" i="1"/>
  <c r="R23" i="1"/>
  <c r="R22" i="1"/>
  <c r="R21" i="1"/>
  <c r="R18" i="1"/>
  <c r="R17" i="1"/>
  <c r="R16" i="1"/>
  <c r="R13" i="1"/>
  <c r="R12" i="1"/>
  <c r="R11" i="1"/>
</calcChain>
</file>

<file path=xl/sharedStrings.xml><?xml version="1.0" encoding="utf-8"?>
<sst xmlns="http://schemas.openxmlformats.org/spreadsheetml/2006/main" count="153" uniqueCount="56">
  <si>
    <t>Pax</t>
  </si>
  <si>
    <t>Night / Pax</t>
  </si>
  <si>
    <t>14 Nights + 10 Gfs (Per pax)</t>
  </si>
  <si>
    <t>01/10/19 - 15/11/19</t>
  </si>
  <si>
    <t>16/11/19 - 30/11/19</t>
  </si>
  <si>
    <t>01/12/19 - 31/01/20</t>
  </si>
  <si>
    <t>01/02/20 - 29/02/20</t>
  </si>
  <si>
    <t>01/03/20 - 31/03/20</t>
  </si>
  <si>
    <t>01/04/20 - 31/05/20</t>
  </si>
  <si>
    <t>2 pax</t>
  </si>
  <si>
    <t>3 pax</t>
  </si>
  <si>
    <t>4pax</t>
  </si>
  <si>
    <t>Apartment 2 Bedrooms</t>
  </si>
  <si>
    <t>Apartment 1 Bedroom</t>
  </si>
  <si>
    <t>Apartment</t>
  </si>
  <si>
    <t>1 Bedroom</t>
  </si>
  <si>
    <t>2 Bedroom</t>
  </si>
  <si>
    <t>01/10/19 - 31/10/19</t>
  </si>
  <si>
    <t>01/11/19 - 31/03/20</t>
  </si>
  <si>
    <t>7 Nights + 5 GFs (Per pax)</t>
  </si>
  <si>
    <t>Only</t>
  </si>
  <si>
    <t>Accommodation</t>
  </si>
  <si>
    <t>Included per pax / package:</t>
  </si>
  <si>
    <t>* Breakfast buffet</t>
  </si>
  <si>
    <t>* Free access to Gym, Spa, Jacuzzy &amp; Heated indoor pool</t>
  </si>
  <si>
    <t>7 Nights in and Apartment Superior 1 Bedrrom, 1,5 bathrooms</t>
  </si>
  <si>
    <t>* 2 GREEN FEES CABOPINO GOLF</t>
  </si>
  <si>
    <t>* 2 GREEN FEES CHAPARRAL GOLF</t>
  </si>
  <si>
    <t>* 1 GREEN FEE SANTA MARIA GOLF</t>
  </si>
  <si>
    <t>* Including Buggy, except Santa Maria Golf</t>
  </si>
  <si>
    <t>* Free access to Gym, Spa, Jazuccya &amp; Heated indoor pool</t>
  </si>
  <si>
    <t>14 Nights in an Apartment Superior 1 Bedroom, 1,5 bathrooms</t>
  </si>
  <si>
    <t>* 3 GREEN FEES CABOPINO</t>
  </si>
  <si>
    <t>* 3 GREEN FEES CHAPARRAL</t>
  </si>
  <si>
    <t>* 2 GREEN FEES SANTA MARIA</t>
  </si>
  <si>
    <t>* 1 GREEN FEE SANTA CLARA</t>
  </si>
  <si>
    <t>* 1 GREEN FEE MARBELLA GOLF</t>
  </si>
  <si>
    <t>* Incluiding Buggy, except Santa Maria &amp; Santa Clara</t>
  </si>
  <si>
    <t>7 Nights in and Apartment Superior 2 Bedrrom, 2 bathrooms</t>
  </si>
  <si>
    <t>14 Nights in an Apartment Superior 2 Bedroom,2 bathrooms</t>
  </si>
  <si>
    <t>EXTRA OPTIONS</t>
  </si>
  <si>
    <t>- Dinnermenu Half Board Upgrade ( 14€ pax )</t>
  </si>
  <si>
    <t>- Additional Nights</t>
  </si>
  <si>
    <t>- Additional Green Fees</t>
  </si>
  <si>
    <t>- Rental of buggies, golfballs, and more</t>
  </si>
  <si>
    <t>- For different variations of nights and/or green fees, please send us a request</t>
  </si>
  <si>
    <t>RESERVATIONS &amp; INFORMATION</t>
  </si>
  <si>
    <t>Email: reservamarbella@vimehotels.com</t>
  </si>
  <si>
    <t>Telef:  00 34 952833853</t>
  </si>
  <si>
    <t>ALL PRICES ARE INCLUDING 10%VAT (IVA)</t>
  </si>
  <si>
    <t>SPECIAL OFFER FOR BOOKING UP TO 10 DAYS</t>
  </si>
  <si>
    <t>SPECIAL OFFER</t>
  </si>
  <si>
    <t>01/11/2019 - 19/12/2019</t>
  </si>
  <si>
    <t>FREE BREAKFAST</t>
  </si>
  <si>
    <t>OFFER ONLY ACCOMMODATION</t>
  </si>
  <si>
    <t>OFFER GOLF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</si>
</sst>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4" borderId="0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8" borderId="2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3" borderId="25" xfId="0" applyFont="1" applyFill="1" applyBorder="1"/>
    <xf numFmtId="0" fontId="5" fillId="3" borderId="25" xfId="0" applyFont="1" applyFill="1" applyBorder="1"/>
    <xf numFmtId="0" fontId="3" fillId="3" borderId="11" xfId="0" applyFont="1" applyFill="1" applyBorder="1" applyAlignment="1"/>
    <xf numFmtId="0" fontId="0" fillId="3" borderId="12" xfId="0" applyFill="1" applyBorder="1"/>
    <xf numFmtId="0" fontId="0" fillId="3" borderId="26" xfId="0" applyFill="1" applyBorder="1"/>
    <xf numFmtId="0" fontId="4" fillId="3" borderId="13" xfId="0" applyFont="1" applyFill="1" applyBorder="1"/>
    <xf numFmtId="0" fontId="0" fillId="3" borderId="14" xfId="0" applyFill="1" applyBorder="1"/>
    <xf numFmtId="0" fontId="1" fillId="10" borderId="25" xfId="0" applyFont="1" applyFill="1" applyBorder="1"/>
    <xf numFmtId="0" fontId="5" fillId="10" borderId="25" xfId="0" applyFont="1" applyFill="1" applyBorder="1"/>
    <xf numFmtId="0" fontId="4" fillId="10" borderId="25" xfId="0" applyFont="1" applyFill="1" applyBorder="1"/>
    <xf numFmtId="0" fontId="3" fillId="10" borderId="11" xfId="0" applyFont="1" applyFill="1" applyBorder="1" applyAlignment="1"/>
    <xf numFmtId="0" fontId="0" fillId="10" borderId="12" xfId="0" applyFill="1" applyBorder="1"/>
    <xf numFmtId="0" fontId="0" fillId="10" borderId="26" xfId="0" applyFill="1" applyBorder="1"/>
    <xf numFmtId="0" fontId="4" fillId="10" borderId="13" xfId="0" applyFont="1" applyFill="1" applyBorder="1"/>
    <xf numFmtId="0" fontId="0" fillId="10" borderId="14" xfId="0" applyFill="1" applyBorder="1"/>
    <xf numFmtId="49" fontId="7" fillId="5" borderId="25" xfId="0" applyNumberFormat="1" applyFont="1" applyFill="1" applyBorder="1"/>
    <xf numFmtId="49" fontId="7" fillId="5" borderId="25" xfId="0" quotePrefix="1" applyNumberFormat="1" applyFont="1" applyFill="1" applyBorder="1"/>
    <xf numFmtId="0" fontId="6" fillId="5" borderId="11" xfId="0" applyFont="1" applyFill="1" applyBorder="1" applyAlignment="1"/>
    <xf numFmtId="0" fontId="0" fillId="5" borderId="20" xfId="0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26" xfId="0" applyFill="1" applyBorder="1"/>
    <xf numFmtId="49" fontId="7" fillId="5" borderId="13" xfId="0" quotePrefix="1" applyNumberFormat="1" applyFont="1" applyFill="1" applyBorder="1"/>
    <xf numFmtId="0" fontId="0" fillId="5" borderId="21" xfId="0" applyFill="1" applyBorder="1"/>
    <xf numFmtId="0" fontId="0" fillId="5" borderId="14" xfId="0" applyFill="1" applyBorder="1"/>
    <xf numFmtId="49" fontId="2" fillId="9" borderId="11" xfId="0" applyNumberFormat="1" applyFont="1" applyFill="1" applyBorder="1"/>
    <xf numFmtId="49" fontId="2" fillId="9" borderId="25" xfId="0" applyNumberFormat="1" applyFont="1" applyFill="1" applyBorder="1"/>
    <xf numFmtId="49" fontId="2" fillId="9" borderId="13" xfId="0" applyNumberFormat="1" applyFont="1" applyFill="1" applyBorder="1"/>
    <xf numFmtId="0" fontId="0" fillId="9" borderId="20" xfId="0" applyFill="1" applyBorder="1"/>
    <xf numFmtId="0" fontId="0" fillId="9" borderId="12" xfId="0" applyFill="1" applyBorder="1"/>
    <xf numFmtId="0" fontId="0" fillId="9" borderId="0" xfId="0" applyFill="1" applyBorder="1"/>
    <xf numFmtId="0" fontId="0" fillId="9" borderId="26" xfId="0" applyFill="1" applyBorder="1"/>
    <xf numFmtId="0" fontId="0" fillId="9" borderId="21" xfId="0" applyFill="1" applyBorder="1"/>
    <xf numFmtId="0" fontId="0" fillId="9" borderId="14" xfId="0" applyFill="1" applyBorder="1"/>
    <xf numFmtId="49" fontId="7" fillId="7" borderId="22" xfId="0" applyNumberFormat="1" applyFont="1" applyFill="1" applyBorder="1"/>
    <xf numFmtId="0" fontId="0" fillId="7" borderId="23" xfId="0" applyFill="1" applyBorder="1"/>
    <xf numFmtId="0" fontId="0" fillId="7" borderId="24" xfId="0" applyFill="1" applyBorder="1"/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12" xfId="0" applyFill="1" applyBorder="1"/>
    <xf numFmtId="0" fontId="0" fillId="0" borderId="25" xfId="0" applyBorder="1"/>
    <xf numFmtId="0" fontId="0" fillId="0" borderId="0" xfId="0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1" fillId="0" borderId="26" xfId="0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21" xfId="0" applyBorder="1"/>
    <xf numFmtId="164" fontId="1" fillId="0" borderId="1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workbookViewId="0">
      <selection activeCell="B6" sqref="B6"/>
    </sheetView>
  </sheetViews>
  <sheetFormatPr baseColWidth="10" defaultRowHeight="14.4" x14ac:dyDescent="0.3"/>
  <cols>
    <col min="1" max="1" width="4" customWidth="1"/>
    <col min="2" max="2" width="22.88671875" customWidth="1"/>
    <col min="3" max="3" width="7.33203125" customWidth="1"/>
    <col min="5" max="5" width="2.77734375" customWidth="1"/>
    <col min="7" max="8" width="4" style="7" customWidth="1"/>
    <col min="9" max="9" width="18.21875" style="7" bestFit="1" customWidth="1"/>
    <col min="10" max="10" width="7" customWidth="1"/>
    <col min="11" max="12" width="20.77734375" customWidth="1"/>
    <col min="13" max="13" width="1.88671875" customWidth="1"/>
    <col min="14" max="15" width="20.77734375" customWidth="1"/>
    <col min="17" max="18" width="20.77734375" customWidth="1"/>
    <col min="19" max="19" width="2.33203125" customWidth="1"/>
    <col min="20" max="21" width="20.77734375" customWidth="1"/>
  </cols>
  <sheetData>
    <row r="1" spans="1:21" x14ac:dyDescent="0.3">
      <c r="A1" s="111" t="s">
        <v>54</v>
      </c>
      <c r="B1" s="111"/>
      <c r="C1" s="111"/>
      <c r="D1" s="111"/>
      <c r="E1" s="111"/>
      <c r="F1" s="111"/>
      <c r="G1" s="111"/>
      <c r="I1" s="110" t="s">
        <v>55</v>
      </c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x14ac:dyDescent="0.3">
      <c r="A2" s="111"/>
      <c r="B2" s="111"/>
      <c r="C2" s="111"/>
      <c r="D2" s="111"/>
      <c r="E2" s="111"/>
      <c r="F2" s="111"/>
      <c r="G2" s="111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thickBot="1" x14ac:dyDescent="0.35"/>
    <row r="4" spans="1:21" ht="15" thickBot="1" x14ac:dyDescent="0.35">
      <c r="A4" s="95"/>
      <c r="B4" s="96"/>
      <c r="C4" s="96"/>
      <c r="D4" s="96"/>
      <c r="E4" s="96"/>
      <c r="F4" s="96"/>
      <c r="G4" s="97"/>
    </row>
    <row r="5" spans="1:21" ht="16.2" thickBot="1" x14ac:dyDescent="0.35">
      <c r="A5" s="98"/>
      <c r="B5" s="99"/>
      <c r="C5" s="99"/>
      <c r="D5" s="92" t="s">
        <v>14</v>
      </c>
      <c r="E5" s="93"/>
      <c r="F5" s="94"/>
      <c r="G5" s="100"/>
      <c r="H5" s="26"/>
      <c r="I5" s="26"/>
      <c r="K5" s="81" t="s">
        <v>13</v>
      </c>
      <c r="L5" s="82"/>
      <c r="M5" s="82"/>
      <c r="N5" s="82"/>
      <c r="O5" s="83"/>
      <c r="Q5" s="81" t="s">
        <v>12</v>
      </c>
      <c r="R5" s="82"/>
      <c r="S5" s="82"/>
      <c r="T5" s="82"/>
      <c r="U5" s="83"/>
    </row>
    <row r="6" spans="1:21" ht="16.2" thickBot="1" x14ac:dyDescent="0.35">
      <c r="A6" s="98"/>
      <c r="B6" s="99"/>
      <c r="C6" s="99"/>
      <c r="D6" s="35" t="s">
        <v>15</v>
      </c>
      <c r="E6" s="36"/>
      <c r="F6" s="37" t="s">
        <v>16</v>
      </c>
      <c r="G6" s="100"/>
      <c r="H6" s="26"/>
      <c r="I6" s="26"/>
    </row>
    <row r="7" spans="1:21" x14ac:dyDescent="0.3">
      <c r="A7" s="98"/>
      <c r="B7" s="99"/>
      <c r="C7" s="99"/>
      <c r="D7" s="112" t="s">
        <v>20</v>
      </c>
      <c r="E7" s="113"/>
      <c r="F7" s="114"/>
      <c r="G7" s="100"/>
      <c r="H7" s="26"/>
      <c r="I7" s="26"/>
      <c r="K7" s="84" t="s">
        <v>19</v>
      </c>
      <c r="L7" s="85"/>
      <c r="N7" s="88" t="s">
        <v>2</v>
      </c>
      <c r="O7" s="89"/>
      <c r="Q7" s="84" t="s">
        <v>19</v>
      </c>
      <c r="R7" s="85"/>
      <c r="T7" s="88" t="s">
        <v>2</v>
      </c>
      <c r="U7" s="89"/>
    </row>
    <row r="8" spans="1:21" ht="15" thickBot="1" x14ac:dyDescent="0.35">
      <c r="A8" s="98"/>
      <c r="B8" s="99"/>
      <c r="C8" s="99"/>
      <c r="D8" s="115" t="s">
        <v>21</v>
      </c>
      <c r="E8" s="116"/>
      <c r="F8" s="117"/>
      <c r="G8" s="100"/>
      <c r="H8" s="26"/>
      <c r="I8" s="26"/>
      <c r="K8" s="86"/>
      <c r="L8" s="87"/>
      <c r="N8" s="90"/>
      <c r="O8" s="91"/>
      <c r="Q8" s="86"/>
      <c r="R8" s="87"/>
      <c r="T8" s="90"/>
      <c r="U8" s="91"/>
    </row>
    <row r="9" spans="1:21" ht="15" thickBot="1" x14ac:dyDescent="0.35">
      <c r="A9" s="98"/>
      <c r="B9" s="99"/>
      <c r="C9" s="99"/>
      <c r="D9" s="99"/>
      <c r="E9" s="99"/>
      <c r="F9" s="99"/>
      <c r="G9" s="101"/>
    </row>
    <row r="10" spans="1:21" ht="15" thickBot="1" x14ac:dyDescent="0.35">
      <c r="A10" s="98"/>
      <c r="B10" s="3" t="s">
        <v>17</v>
      </c>
      <c r="C10" s="99"/>
      <c r="D10" s="6" t="s">
        <v>1</v>
      </c>
      <c r="E10" s="6"/>
      <c r="F10" s="6" t="s">
        <v>1</v>
      </c>
      <c r="G10" s="102"/>
      <c r="H10" s="27"/>
      <c r="I10" s="3" t="s">
        <v>3</v>
      </c>
      <c r="K10" s="6" t="s">
        <v>0</v>
      </c>
      <c r="L10" s="6" t="s">
        <v>1</v>
      </c>
      <c r="N10" s="1" t="s">
        <v>0</v>
      </c>
      <c r="O10" s="1" t="s">
        <v>1</v>
      </c>
      <c r="Q10" s="1" t="s">
        <v>0</v>
      </c>
      <c r="R10" s="1" t="s">
        <v>1</v>
      </c>
      <c r="T10" s="1" t="s">
        <v>0</v>
      </c>
      <c r="U10" s="1" t="s">
        <v>1</v>
      </c>
    </row>
    <row r="11" spans="1:21" x14ac:dyDescent="0.3">
      <c r="A11" s="98"/>
      <c r="B11" s="4"/>
      <c r="C11" s="99" t="s">
        <v>9</v>
      </c>
      <c r="D11" s="15">
        <v>39.6</v>
      </c>
      <c r="E11" s="32"/>
      <c r="F11" s="16">
        <v>49.5</v>
      </c>
      <c r="G11" s="103"/>
      <c r="H11" s="28"/>
      <c r="I11" s="2"/>
      <c r="J11" t="s">
        <v>9</v>
      </c>
      <c r="K11" s="22">
        <v>709.8</v>
      </c>
      <c r="L11" s="23">
        <v>101.39999999999999</v>
      </c>
      <c r="M11" s="8"/>
      <c r="N11" s="30">
        <v>1414.3999999999999</v>
      </c>
      <c r="O11" s="30">
        <f>N11/14</f>
        <v>101.02857142857142</v>
      </c>
      <c r="P11" s="8"/>
      <c r="Q11" s="10">
        <v>780</v>
      </c>
      <c r="R11" s="10">
        <f>Q11/7</f>
        <v>111.42857142857143</v>
      </c>
      <c r="S11" s="8"/>
      <c r="T11" s="30">
        <v>1560</v>
      </c>
      <c r="U11" s="30">
        <f>T11/14</f>
        <v>111.42857142857143</v>
      </c>
    </row>
    <row r="12" spans="1:21" ht="15" thickBot="1" x14ac:dyDescent="0.35">
      <c r="A12" s="98"/>
      <c r="B12" s="4"/>
      <c r="C12" s="99" t="s">
        <v>10</v>
      </c>
      <c r="D12" s="17">
        <v>26.400000000000002</v>
      </c>
      <c r="E12" s="33"/>
      <c r="F12" s="18">
        <v>33</v>
      </c>
      <c r="G12" s="103"/>
      <c r="H12" s="28"/>
      <c r="I12" s="2"/>
      <c r="J12" t="s">
        <v>10</v>
      </c>
      <c r="K12" s="24">
        <v>618.4</v>
      </c>
      <c r="L12" s="25">
        <v>88.342857142857142</v>
      </c>
      <c r="M12" s="8"/>
      <c r="N12" s="31">
        <v>1230.5999999999999</v>
      </c>
      <c r="O12" s="30">
        <f t="shared" ref="O12" si="0">N12/14</f>
        <v>87.899999999999991</v>
      </c>
      <c r="P12" s="8"/>
      <c r="Q12" s="11">
        <v>665</v>
      </c>
      <c r="R12" s="11">
        <f>Q12/7</f>
        <v>95</v>
      </c>
      <c r="S12" s="8"/>
      <c r="T12" s="31">
        <v>1330</v>
      </c>
      <c r="U12" s="30">
        <f t="shared" ref="U12:U13" si="1">T12/14</f>
        <v>95</v>
      </c>
    </row>
    <row r="13" spans="1:21" ht="15" thickBot="1" x14ac:dyDescent="0.35">
      <c r="A13" s="98"/>
      <c r="B13" s="4"/>
      <c r="C13" s="99" t="s">
        <v>11</v>
      </c>
      <c r="D13" s="19"/>
      <c r="E13" s="34"/>
      <c r="F13" s="20">
        <v>24.75</v>
      </c>
      <c r="G13" s="103"/>
      <c r="H13" s="28"/>
      <c r="I13" s="2"/>
      <c r="J13" t="s">
        <v>11</v>
      </c>
      <c r="K13" s="8"/>
      <c r="L13" s="8"/>
      <c r="M13" s="8"/>
      <c r="N13" s="8"/>
      <c r="O13" s="8"/>
      <c r="P13" s="8"/>
      <c r="Q13" s="11">
        <v>620</v>
      </c>
      <c r="R13" s="11">
        <f>Q13/7</f>
        <v>88.571428571428569</v>
      </c>
      <c r="S13" s="8"/>
      <c r="T13" s="31">
        <v>1240</v>
      </c>
      <c r="U13" s="30">
        <f t="shared" si="1"/>
        <v>88.571428571428569</v>
      </c>
    </row>
    <row r="14" spans="1:21" ht="15" thickBot="1" x14ac:dyDescent="0.35">
      <c r="A14" s="98"/>
      <c r="B14" s="4"/>
      <c r="C14" s="99"/>
      <c r="D14" s="104"/>
      <c r="E14" s="104"/>
      <c r="F14" s="21"/>
      <c r="G14" s="105"/>
      <c r="H14" s="21"/>
      <c r="I14" s="2"/>
      <c r="K14" s="8"/>
      <c r="L14" s="8"/>
      <c r="M14" s="8"/>
      <c r="N14" s="8"/>
      <c r="O14" s="8"/>
      <c r="P14" s="8"/>
      <c r="Q14" s="14"/>
      <c r="R14" s="14"/>
      <c r="S14" s="8"/>
      <c r="T14" s="14"/>
      <c r="U14" s="14"/>
    </row>
    <row r="15" spans="1:21" ht="15" thickBot="1" x14ac:dyDescent="0.35">
      <c r="A15" s="98"/>
      <c r="B15" s="3" t="s">
        <v>18</v>
      </c>
      <c r="C15" s="99"/>
      <c r="D15" s="9" t="s">
        <v>1</v>
      </c>
      <c r="E15" s="9"/>
      <c r="F15" s="9" t="s">
        <v>1</v>
      </c>
      <c r="G15" s="105"/>
      <c r="H15" s="21"/>
      <c r="I15" s="3" t="s">
        <v>4</v>
      </c>
      <c r="K15" s="12" t="s">
        <v>0</v>
      </c>
      <c r="L15" s="12" t="s">
        <v>1</v>
      </c>
      <c r="M15" s="8"/>
      <c r="N15" s="12" t="s">
        <v>0</v>
      </c>
      <c r="O15" s="12" t="s">
        <v>1</v>
      </c>
      <c r="P15" s="8"/>
      <c r="Q15" s="12" t="s">
        <v>0</v>
      </c>
      <c r="R15" s="12" t="s">
        <v>1</v>
      </c>
      <c r="S15" s="8"/>
      <c r="T15" s="12" t="s">
        <v>0</v>
      </c>
      <c r="U15" s="12" t="s">
        <v>1</v>
      </c>
    </row>
    <row r="16" spans="1:21" x14ac:dyDescent="0.3">
      <c r="A16" s="98"/>
      <c r="B16" s="4"/>
      <c r="C16" s="99" t="s">
        <v>9</v>
      </c>
      <c r="D16" s="15">
        <v>35.200000000000003</v>
      </c>
      <c r="E16" s="32"/>
      <c r="F16" s="16">
        <v>42.35</v>
      </c>
      <c r="G16" s="103"/>
      <c r="H16" s="28"/>
      <c r="I16" s="4"/>
      <c r="J16" t="s">
        <v>9</v>
      </c>
      <c r="K16" s="10">
        <v>626.19999999999993</v>
      </c>
      <c r="L16" s="10">
        <f>K16/7</f>
        <v>89.457142857142841</v>
      </c>
      <c r="M16" s="8"/>
      <c r="N16" s="30">
        <v>1236.1999999999998</v>
      </c>
      <c r="O16" s="30">
        <f>N16/14</f>
        <v>88.299999999999983</v>
      </c>
      <c r="P16" s="8"/>
      <c r="Q16" s="11">
        <v>680</v>
      </c>
      <c r="R16" s="11">
        <f>Q16/7</f>
        <v>97.142857142857139</v>
      </c>
      <c r="S16" s="8"/>
      <c r="T16" s="31">
        <v>1360</v>
      </c>
      <c r="U16" s="31">
        <f>T16/14</f>
        <v>97.142857142857139</v>
      </c>
    </row>
    <row r="17" spans="1:21" x14ac:dyDescent="0.3">
      <c r="A17" s="98"/>
      <c r="B17" s="4"/>
      <c r="C17" s="99" t="s">
        <v>10</v>
      </c>
      <c r="D17" s="17">
        <v>23.466666666666669</v>
      </c>
      <c r="E17" s="33"/>
      <c r="F17" s="18">
        <v>28.23</v>
      </c>
      <c r="G17" s="103"/>
      <c r="H17" s="28"/>
      <c r="I17" s="4"/>
      <c r="J17" t="s">
        <v>10</v>
      </c>
      <c r="K17" s="11">
        <v>545.06666666666661</v>
      </c>
      <c r="L17" s="11">
        <f>K17/7</f>
        <v>77.86666666666666</v>
      </c>
      <c r="M17" s="8"/>
      <c r="N17" s="31">
        <v>1072.9333333333332</v>
      </c>
      <c r="O17" s="30">
        <f t="shared" ref="O17" si="2">N17/14</f>
        <v>76.638095238095232</v>
      </c>
      <c r="P17" s="8"/>
      <c r="Q17" s="11">
        <v>580</v>
      </c>
      <c r="R17" s="11">
        <f>Q17/7</f>
        <v>82.857142857142861</v>
      </c>
      <c r="S17" s="8"/>
      <c r="T17" s="31">
        <v>1160</v>
      </c>
      <c r="U17" s="31">
        <f t="shared" ref="U17:U18" si="3">T17/14</f>
        <v>82.857142857142861</v>
      </c>
    </row>
    <row r="18" spans="1:21" ht="15" thickBot="1" x14ac:dyDescent="0.35">
      <c r="A18" s="98"/>
      <c r="B18" s="29"/>
      <c r="C18" s="99" t="s">
        <v>11</v>
      </c>
      <c r="D18" s="19"/>
      <c r="E18" s="34"/>
      <c r="F18" s="20">
        <v>21.17</v>
      </c>
      <c r="G18" s="103"/>
      <c r="H18" s="28"/>
      <c r="I18" s="4"/>
      <c r="J18" t="s">
        <v>11</v>
      </c>
      <c r="K18" s="8"/>
      <c r="L18" s="8"/>
      <c r="M18" s="8"/>
      <c r="N18" s="8"/>
      <c r="O18" s="8"/>
      <c r="P18" s="8"/>
      <c r="Q18" s="11">
        <v>555</v>
      </c>
      <c r="R18" s="11">
        <f>Q18/7</f>
        <v>79.285714285714292</v>
      </c>
      <c r="S18" s="8"/>
      <c r="T18" s="31">
        <v>1110</v>
      </c>
      <c r="U18" s="31">
        <f t="shared" si="3"/>
        <v>79.285714285714292</v>
      </c>
    </row>
    <row r="19" spans="1:21" ht="15" thickBot="1" x14ac:dyDescent="0.35">
      <c r="A19" s="98"/>
      <c r="B19" s="29"/>
      <c r="C19" s="99"/>
      <c r="D19" s="104"/>
      <c r="E19" s="104"/>
      <c r="F19" s="21"/>
      <c r="G19" s="105"/>
      <c r="H19" s="21"/>
      <c r="I19" s="5"/>
      <c r="K19" s="8"/>
      <c r="L19" s="8"/>
      <c r="M19" s="8"/>
      <c r="N19" s="8"/>
      <c r="O19" s="8"/>
      <c r="P19" s="8"/>
      <c r="Q19" s="13"/>
      <c r="R19" s="13"/>
      <c r="S19" s="8"/>
      <c r="T19" s="13"/>
      <c r="U19" s="13"/>
    </row>
    <row r="20" spans="1:21" ht="15" thickBot="1" x14ac:dyDescent="0.35">
      <c r="A20" s="98"/>
      <c r="B20" s="3" t="s">
        <v>8</v>
      </c>
      <c r="C20" s="99"/>
      <c r="D20" s="9" t="s">
        <v>1</v>
      </c>
      <c r="E20" s="9"/>
      <c r="F20" s="9" t="s">
        <v>1</v>
      </c>
      <c r="G20" s="105"/>
      <c r="H20" s="21"/>
      <c r="I20" s="3" t="s">
        <v>5</v>
      </c>
      <c r="K20" s="12" t="s">
        <v>0</v>
      </c>
      <c r="L20" s="12" t="s">
        <v>1</v>
      </c>
      <c r="M20" s="8"/>
      <c r="N20" s="12" t="s">
        <v>0</v>
      </c>
      <c r="O20" s="12" t="s">
        <v>1</v>
      </c>
      <c r="P20" s="8"/>
      <c r="Q20" s="12" t="s">
        <v>0</v>
      </c>
      <c r="R20" s="12" t="s">
        <v>1</v>
      </c>
      <c r="S20" s="8"/>
      <c r="T20" s="12" t="s">
        <v>0</v>
      </c>
      <c r="U20" s="12" t="s">
        <v>1</v>
      </c>
    </row>
    <row r="21" spans="1:21" x14ac:dyDescent="0.3">
      <c r="A21" s="98"/>
      <c r="B21" s="4"/>
      <c r="C21" s="99" t="s">
        <v>9</v>
      </c>
      <c r="D21" s="15">
        <v>45</v>
      </c>
      <c r="E21" s="32"/>
      <c r="F21" s="16">
        <v>56.5</v>
      </c>
      <c r="G21" s="103"/>
      <c r="H21" s="28"/>
      <c r="I21" s="2"/>
      <c r="J21" t="s">
        <v>9</v>
      </c>
      <c r="K21" s="10">
        <v>569</v>
      </c>
      <c r="L21" s="10">
        <f>K21/7</f>
        <v>81.285714285714292</v>
      </c>
      <c r="M21" s="8"/>
      <c r="N21" s="30">
        <v>1132.8</v>
      </c>
      <c r="O21" s="30">
        <f>N21/14</f>
        <v>80.914285714285711</v>
      </c>
      <c r="P21" s="8"/>
      <c r="Q21" s="11">
        <v>620</v>
      </c>
      <c r="R21" s="11">
        <f>Q21/7</f>
        <v>88.571428571428569</v>
      </c>
      <c r="S21" s="8"/>
      <c r="T21" s="31">
        <v>1240</v>
      </c>
      <c r="U21" s="31">
        <f>T21/14</f>
        <v>88.571428571428569</v>
      </c>
    </row>
    <row r="22" spans="1:21" x14ac:dyDescent="0.3">
      <c r="A22" s="98"/>
      <c r="B22" s="4"/>
      <c r="C22" s="99" t="s">
        <v>10</v>
      </c>
      <c r="D22" s="17">
        <v>30</v>
      </c>
      <c r="E22" s="33"/>
      <c r="F22" s="18">
        <v>37.666666666666664</v>
      </c>
      <c r="G22" s="103"/>
      <c r="H22" s="28"/>
      <c r="I22" s="2"/>
      <c r="J22" t="s">
        <v>10</v>
      </c>
      <c r="K22" s="11">
        <v>487.86666666666662</v>
      </c>
      <c r="L22" s="11">
        <f>K22/7</f>
        <v>69.695238095238082</v>
      </c>
      <c r="M22" s="8"/>
      <c r="N22" s="31">
        <v>969.5333333333333</v>
      </c>
      <c r="O22" s="30">
        <f t="shared" ref="O22" si="4">N22/14</f>
        <v>69.252380952380946</v>
      </c>
      <c r="P22" s="8"/>
      <c r="Q22" s="11">
        <v>535</v>
      </c>
      <c r="R22" s="11">
        <f>Q22/7</f>
        <v>76.428571428571431</v>
      </c>
      <c r="S22" s="8"/>
      <c r="T22" s="31">
        <v>1070</v>
      </c>
      <c r="U22" s="31">
        <f t="shared" ref="U22:U23" si="5">T22/14</f>
        <v>76.428571428571431</v>
      </c>
    </row>
    <row r="23" spans="1:21" ht="15" thickBot="1" x14ac:dyDescent="0.35">
      <c r="A23" s="98"/>
      <c r="B23" s="4"/>
      <c r="C23" s="99" t="s">
        <v>11</v>
      </c>
      <c r="D23" s="19"/>
      <c r="E23" s="34"/>
      <c r="F23" s="20">
        <v>28.25</v>
      </c>
      <c r="G23" s="103"/>
      <c r="H23" s="28"/>
      <c r="I23" s="2"/>
      <c r="J23" t="s">
        <v>11</v>
      </c>
      <c r="K23" s="8"/>
      <c r="L23" s="8"/>
      <c r="M23" s="8"/>
      <c r="N23" s="8"/>
      <c r="O23" s="8"/>
      <c r="P23" s="8"/>
      <c r="Q23" s="11">
        <v>485</v>
      </c>
      <c r="R23" s="11">
        <f>Q23/7</f>
        <v>69.285714285714292</v>
      </c>
      <c r="S23" s="8"/>
      <c r="T23" s="31">
        <v>970</v>
      </c>
      <c r="U23" s="31">
        <f t="shared" si="5"/>
        <v>69.285714285714292</v>
      </c>
    </row>
    <row r="24" spans="1:21" ht="15" thickBot="1" x14ac:dyDescent="0.35">
      <c r="A24" s="98"/>
      <c r="B24" s="99"/>
      <c r="C24" s="99"/>
      <c r="D24" s="99"/>
      <c r="E24" s="99"/>
      <c r="F24" s="99"/>
      <c r="G24" s="105"/>
      <c r="H24" s="21"/>
      <c r="I24" s="2"/>
      <c r="K24" s="8"/>
      <c r="L24" s="8"/>
      <c r="M24" s="8"/>
      <c r="N24" s="8"/>
      <c r="O24" s="8"/>
      <c r="P24" s="8"/>
      <c r="Q24" s="13"/>
      <c r="R24" s="13"/>
      <c r="S24" s="8"/>
      <c r="T24" s="13"/>
      <c r="U24" s="13"/>
    </row>
    <row r="25" spans="1:21" ht="15" thickBot="1" x14ac:dyDescent="0.35">
      <c r="A25" s="98"/>
      <c r="B25" s="99"/>
      <c r="C25" s="99"/>
      <c r="D25" s="99"/>
      <c r="E25" s="99"/>
      <c r="F25" s="99"/>
      <c r="G25" s="105"/>
      <c r="H25" s="21"/>
      <c r="I25" s="3" t="s">
        <v>6</v>
      </c>
      <c r="K25" s="12" t="s">
        <v>0</v>
      </c>
      <c r="L25" s="12" t="s">
        <v>1</v>
      </c>
      <c r="M25" s="8"/>
      <c r="N25" s="12" t="s">
        <v>0</v>
      </c>
      <c r="O25" s="12" t="s">
        <v>1</v>
      </c>
      <c r="P25" s="8"/>
      <c r="Q25" s="12" t="s">
        <v>0</v>
      </c>
      <c r="R25" s="12" t="s">
        <v>1</v>
      </c>
      <c r="S25" s="8"/>
      <c r="T25" s="12" t="s">
        <v>0</v>
      </c>
      <c r="U25" s="12" t="s">
        <v>1</v>
      </c>
    </row>
    <row r="26" spans="1:21" ht="18" x14ac:dyDescent="0.35">
      <c r="A26" s="98"/>
      <c r="B26" s="109" t="s">
        <v>51</v>
      </c>
      <c r="C26" s="109"/>
      <c r="D26" s="109"/>
      <c r="E26" s="109"/>
      <c r="F26" s="109"/>
      <c r="G26" s="103"/>
      <c r="H26" s="28"/>
      <c r="I26" s="2"/>
      <c r="J26" t="s">
        <v>9</v>
      </c>
      <c r="K26" s="10">
        <v>599.79999999999995</v>
      </c>
      <c r="L26" s="10">
        <f>K26/7</f>
        <v>85.685714285714283</v>
      </c>
      <c r="M26" s="8"/>
      <c r="N26" s="30">
        <v>1207.5999999999999</v>
      </c>
      <c r="O26" s="30">
        <f>N26/14</f>
        <v>86.257142857142853</v>
      </c>
      <c r="P26" s="8"/>
      <c r="Q26" s="11">
        <v>650</v>
      </c>
      <c r="R26" s="11">
        <f>Q26/7</f>
        <v>92.857142857142861</v>
      </c>
      <c r="S26" s="8"/>
      <c r="T26" s="31">
        <v>1300</v>
      </c>
      <c r="U26" s="31">
        <f>T26/14</f>
        <v>92.857142857142861</v>
      </c>
    </row>
    <row r="27" spans="1:21" ht="18" x14ac:dyDescent="0.35">
      <c r="A27" s="98"/>
      <c r="B27" s="109" t="s">
        <v>52</v>
      </c>
      <c r="C27" s="109"/>
      <c r="D27" s="109"/>
      <c r="E27" s="109"/>
      <c r="F27" s="109"/>
      <c r="G27" s="103"/>
      <c r="H27" s="28"/>
      <c r="I27" s="2"/>
      <c r="J27" t="s">
        <v>10</v>
      </c>
      <c r="K27" s="11">
        <v>518.66666666666663</v>
      </c>
      <c r="L27" s="11">
        <f>K27/7</f>
        <v>74.095238095238088</v>
      </c>
      <c r="M27" s="8"/>
      <c r="N27" s="31">
        <v>1044.3333333333333</v>
      </c>
      <c r="O27" s="30">
        <f t="shared" ref="O27" si="6">N27/14</f>
        <v>74.595238095238088</v>
      </c>
      <c r="P27" s="8"/>
      <c r="Q27" s="11">
        <v>575</v>
      </c>
      <c r="R27" s="11">
        <f>Q27/7</f>
        <v>82.142857142857139</v>
      </c>
      <c r="S27" s="8"/>
      <c r="T27" s="31">
        <v>1150</v>
      </c>
      <c r="U27" s="31">
        <f t="shared" ref="U27:U28" si="7">T27/14</f>
        <v>82.142857142857139</v>
      </c>
    </row>
    <row r="28" spans="1:21" ht="18" x14ac:dyDescent="0.35">
      <c r="A28" s="98"/>
      <c r="B28" s="109" t="s">
        <v>53</v>
      </c>
      <c r="C28" s="109"/>
      <c r="D28" s="109"/>
      <c r="E28" s="109"/>
      <c r="F28" s="109"/>
      <c r="G28" s="103"/>
      <c r="H28" s="28"/>
      <c r="I28" s="2"/>
      <c r="J28" t="s">
        <v>11</v>
      </c>
      <c r="K28" s="8"/>
      <c r="L28" s="8"/>
      <c r="M28" s="8"/>
      <c r="N28" s="8"/>
      <c r="O28" s="8"/>
      <c r="P28" s="8"/>
      <c r="Q28" s="11">
        <v>525</v>
      </c>
      <c r="R28" s="11">
        <f>Q28/7</f>
        <v>75</v>
      </c>
      <c r="S28" s="8"/>
      <c r="T28" s="31">
        <v>1050</v>
      </c>
      <c r="U28" s="31">
        <f t="shared" si="7"/>
        <v>75</v>
      </c>
    </row>
    <row r="29" spans="1:21" ht="15" thickBot="1" x14ac:dyDescent="0.35">
      <c r="A29" s="106"/>
      <c r="B29" s="107"/>
      <c r="C29" s="107"/>
      <c r="D29" s="107"/>
      <c r="E29" s="107"/>
      <c r="F29" s="107"/>
      <c r="G29" s="108"/>
      <c r="H29" s="21"/>
      <c r="I29" s="2"/>
      <c r="K29" s="8"/>
      <c r="L29" s="8"/>
      <c r="M29" s="8"/>
      <c r="N29" s="8"/>
      <c r="O29" s="8"/>
      <c r="P29" s="8"/>
      <c r="Q29" s="13"/>
      <c r="R29" s="13"/>
      <c r="S29" s="8"/>
      <c r="T29" s="13"/>
      <c r="U29" s="13"/>
    </row>
    <row r="30" spans="1:21" ht="15" thickBot="1" x14ac:dyDescent="0.35">
      <c r="G30" s="21"/>
      <c r="H30" s="21"/>
      <c r="I30" s="3" t="s">
        <v>7</v>
      </c>
      <c r="K30" s="12" t="s">
        <v>0</v>
      </c>
      <c r="L30" s="12" t="s">
        <v>1</v>
      </c>
      <c r="M30" s="8"/>
      <c r="N30" s="12" t="s">
        <v>0</v>
      </c>
      <c r="O30" s="12" t="s">
        <v>1</v>
      </c>
      <c r="P30" s="8"/>
      <c r="Q30" s="12" t="s">
        <v>0</v>
      </c>
      <c r="R30" s="12" t="s">
        <v>1</v>
      </c>
      <c r="S30" s="8"/>
      <c r="T30" s="12" t="s">
        <v>0</v>
      </c>
      <c r="U30" s="12" t="s">
        <v>1</v>
      </c>
    </row>
    <row r="31" spans="1:21" x14ac:dyDescent="0.3">
      <c r="G31" s="28"/>
      <c r="H31" s="28"/>
      <c r="I31" s="2"/>
      <c r="J31" t="s">
        <v>9</v>
      </c>
      <c r="K31" s="10">
        <v>678.99999999999989</v>
      </c>
      <c r="L31" s="10">
        <f>K31/7</f>
        <v>96.999999999999986</v>
      </c>
      <c r="M31" s="8"/>
      <c r="N31" s="30">
        <v>1352.8</v>
      </c>
      <c r="O31" s="30">
        <f>N31/14</f>
        <v>96.628571428571419</v>
      </c>
      <c r="P31" s="8"/>
      <c r="Q31" s="11">
        <v>730</v>
      </c>
      <c r="R31" s="11">
        <f>Q31/7</f>
        <v>104.28571428571429</v>
      </c>
      <c r="S31" s="8"/>
      <c r="T31" s="31">
        <v>1460</v>
      </c>
      <c r="U31" s="31">
        <f>T31/14</f>
        <v>104.28571428571429</v>
      </c>
    </row>
    <row r="32" spans="1:21" x14ac:dyDescent="0.3">
      <c r="G32" s="28"/>
      <c r="H32" s="28"/>
      <c r="I32" s="2"/>
      <c r="J32" t="s">
        <v>10</v>
      </c>
      <c r="K32" s="11">
        <v>597.86666666666667</v>
      </c>
      <c r="L32" s="11">
        <f>K32/7</f>
        <v>85.409523809523805</v>
      </c>
      <c r="M32" s="8"/>
      <c r="N32" s="31">
        <v>1189.5333333333333</v>
      </c>
      <c r="O32" s="30">
        <f t="shared" ref="O32" si="8">N32/14</f>
        <v>84.966666666666669</v>
      </c>
      <c r="P32" s="8"/>
      <c r="Q32" s="11">
        <v>632</v>
      </c>
      <c r="R32" s="11">
        <f>Q32/7</f>
        <v>90.285714285714292</v>
      </c>
      <c r="S32" s="8"/>
      <c r="T32" s="31">
        <v>1264</v>
      </c>
      <c r="U32" s="31">
        <f t="shared" ref="U32:U33" si="9">T32/14</f>
        <v>90.285714285714292</v>
      </c>
    </row>
    <row r="33" spans="2:21" x14ac:dyDescent="0.3">
      <c r="G33" s="28"/>
      <c r="H33" s="28"/>
      <c r="I33" s="2"/>
      <c r="J33" t="s">
        <v>11</v>
      </c>
      <c r="K33" s="8"/>
      <c r="L33" s="8"/>
      <c r="M33" s="8"/>
      <c r="N33" s="8"/>
      <c r="O33" s="8"/>
      <c r="P33" s="8"/>
      <c r="Q33" s="11">
        <v>580</v>
      </c>
      <c r="R33" s="11">
        <f>Q33/7</f>
        <v>82.857142857142861</v>
      </c>
      <c r="S33" s="8"/>
      <c r="T33" s="31">
        <v>1160</v>
      </c>
      <c r="U33" s="31">
        <f t="shared" si="9"/>
        <v>82.857142857142861</v>
      </c>
    </row>
    <row r="34" spans="2:21" ht="15" thickBot="1" x14ac:dyDescent="0.35">
      <c r="G34" s="21"/>
      <c r="H34" s="21"/>
      <c r="I34" s="2"/>
      <c r="K34" s="8"/>
      <c r="L34" s="8"/>
      <c r="M34" s="8"/>
      <c r="N34" s="8"/>
      <c r="O34" s="8"/>
      <c r="P34" s="8"/>
      <c r="Q34" s="13"/>
      <c r="R34" s="13"/>
      <c r="S34" s="8"/>
      <c r="T34" s="13"/>
      <c r="U34" s="13"/>
    </row>
    <row r="35" spans="2:21" ht="15" thickBot="1" x14ac:dyDescent="0.35">
      <c r="G35" s="21"/>
      <c r="H35" s="21"/>
      <c r="I35" s="3" t="s">
        <v>8</v>
      </c>
      <c r="K35" s="12" t="s">
        <v>0</v>
      </c>
      <c r="L35" s="12" t="s">
        <v>1</v>
      </c>
      <c r="M35" s="8"/>
      <c r="N35" s="12" t="s">
        <v>0</v>
      </c>
      <c r="O35" s="12" t="s">
        <v>1</v>
      </c>
      <c r="P35" s="8"/>
      <c r="Q35" s="12" t="s">
        <v>0</v>
      </c>
      <c r="R35" s="12" t="s">
        <v>1</v>
      </c>
      <c r="S35" s="8"/>
      <c r="T35" s="12" t="s">
        <v>0</v>
      </c>
      <c r="U35" s="12" t="s">
        <v>1</v>
      </c>
    </row>
    <row r="36" spans="2:21" x14ac:dyDescent="0.3">
      <c r="G36" s="28"/>
      <c r="H36" s="28"/>
      <c r="I36" s="2"/>
      <c r="J36" t="s">
        <v>9</v>
      </c>
      <c r="K36" s="10">
        <v>747.59999999999991</v>
      </c>
      <c r="L36" s="10">
        <f>K36/7</f>
        <v>106.79999999999998</v>
      </c>
      <c r="M36" s="8"/>
      <c r="N36" s="30">
        <v>1490</v>
      </c>
      <c r="O36" s="30">
        <f>N36/14</f>
        <v>106.42857142857143</v>
      </c>
      <c r="P36" s="8"/>
      <c r="Q36" s="11">
        <v>830</v>
      </c>
      <c r="R36" s="11">
        <f>Q36/7</f>
        <v>118.57142857142857</v>
      </c>
      <c r="S36" s="8"/>
      <c r="T36" s="31">
        <v>1660</v>
      </c>
      <c r="U36" s="31">
        <f>T36/14</f>
        <v>118.57142857142857</v>
      </c>
    </row>
    <row r="37" spans="2:21" x14ac:dyDescent="0.3">
      <c r="G37" s="28"/>
      <c r="H37" s="28"/>
      <c r="I37" s="2"/>
      <c r="J37" t="s">
        <v>10</v>
      </c>
      <c r="K37" s="11">
        <v>643.6</v>
      </c>
      <c r="L37" s="11">
        <f>K37/7</f>
        <v>91.94285714285715</v>
      </c>
      <c r="M37" s="8"/>
      <c r="N37" s="31">
        <v>1281.0000000000002</v>
      </c>
      <c r="O37" s="30">
        <f t="shared" ref="O37" si="10">N37/14</f>
        <v>91.500000000000014</v>
      </c>
      <c r="P37" s="8"/>
      <c r="Q37" s="11">
        <v>698</v>
      </c>
      <c r="R37" s="11">
        <f>Q37/7</f>
        <v>99.714285714285708</v>
      </c>
      <c r="S37" s="8"/>
      <c r="T37" s="31">
        <v>1396</v>
      </c>
      <c r="U37" s="31">
        <f t="shared" ref="U37:U38" si="11">T37/14</f>
        <v>99.714285714285708</v>
      </c>
    </row>
    <row r="38" spans="2:21" x14ac:dyDescent="0.3">
      <c r="G38" s="28"/>
      <c r="H38" s="28"/>
      <c r="I38" s="2"/>
      <c r="J38" t="s">
        <v>11</v>
      </c>
      <c r="K38" s="8"/>
      <c r="L38" s="8"/>
      <c r="M38" s="8"/>
      <c r="N38" s="8"/>
      <c r="O38" s="8"/>
      <c r="P38" s="8"/>
      <c r="Q38" s="11">
        <v>630</v>
      </c>
      <c r="R38" s="11">
        <f>Q38/7</f>
        <v>90</v>
      </c>
      <c r="S38" s="8"/>
      <c r="T38" s="31">
        <v>1260</v>
      </c>
      <c r="U38" s="31">
        <f t="shared" si="11"/>
        <v>90</v>
      </c>
    </row>
    <row r="40" spans="2:21" ht="15" thickBot="1" x14ac:dyDescent="0.35"/>
    <row r="41" spans="2:21" ht="15" thickBot="1" x14ac:dyDescent="0.35">
      <c r="K41" s="40" t="s">
        <v>22</v>
      </c>
      <c r="L41" s="41"/>
      <c r="N41" s="48" t="s">
        <v>22</v>
      </c>
      <c r="O41" s="49"/>
      <c r="Q41" s="40" t="s">
        <v>22</v>
      </c>
      <c r="R41" s="41"/>
      <c r="T41" s="48" t="s">
        <v>22</v>
      </c>
      <c r="U41" s="49"/>
    </row>
    <row r="42" spans="2:21" x14ac:dyDescent="0.3">
      <c r="B42" s="55" t="s">
        <v>40</v>
      </c>
      <c r="C42" s="56"/>
      <c r="D42" s="56"/>
      <c r="E42" s="56"/>
      <c r="F42" s="56"/>
      <c r="G42" s="56"/>
      <c r="H42" s="56"/>
      <c r="I42" s="57"/>
      <c r="K42" s="38"/>
      <c r="L42" s="42"/>
      <c r="N42" s="45"/>
      <c r="O42" s="50"/>
      <c r="Q42" s="38"/>
      <c r="R42" s="42"/>
      <c r="T42" s="45"/>
      <c r="U42" s="50"/>
    </row>
    <row r="43" spans="2:21" x14ac:dyDescent="0.3">
      <c r="B43" s="53"/>
      <c r="C43" s="58"/>
      <c r="D43" s="58"/>
      <c r="E43" s="58"/>
      <c r="F43" s="58"/>
      <c r="G43" s="58"/>
      <c r="H43" s="58"/>
      <c r="I43" s="59"/>
      <c r="K43" s="39" t="s">
        <v>25</v>
      </c>
      <c r="L43" s="42"/>
      <c r="N43" s="46" t="s">
        <v>31</v>
      </c>
      <c r="O43" s="50"/>
      <c r="Q43" s="39" t="s">
        <v>38</v>
      </c>
      <c r="R43" s="42"/>
      <c r="T43" s="46" t="s">
        <v>39</v>
      </c>
      <c r="U43" s="50"/>
    </row>
    <row r="44" spans="2:21" x14ac:dyDescent="0.3">
      <c r="B44" s="54" t="s">
        <v>41</v>
      </c>
      <c r="C44" s="58"/>
      <c r="D44" s="58"/>
      <c r="E44" s="58"/>
      <c r="F44" s="58"/>
      <c r="G44" s="58"/>
      <c r="H44" s="58"/>
      <c r="I44" s="59"/>
      <c r="K44" s="38" t="s">
        <v>23</v>
      </c>
      <c r="L44" s="42"/>
      <c r="N44" s="47" t="s">
        <v>23</v>
      </c>
      <c r="O44" s="50"/>
      <c r="Q44" s="38" t="s">
        <v>23</v>
      </c>
      <c r="R44" s="42"/>
      <c r="T44" s="47" t="s">
        <v>23</v>
      </c>
      <c r="U44" s="50"/>
    </row>
    <row r="45" spans="2:21" x14ac:dyDescent="0.3">
      <c r="B45" s="54" t="s">
        <v>42</v>
      </c>
      <c r="C45" s="58"/>
      <c r="D45" s="58"/>
      <c r="E45" s="58"/>
      <c r="F45" s="58"/>
      <c r="G45" s="58"/>
      <c r="H45" s="58"/>
      <c r="I45" s="59"/>
      <c r="K45" s="38" t="s">
        <v>26</v>
      </c>
      <c r="L45" s="42"/>
      <c r="N45" s="47" t="s">
        <v>32</v>
      </c>
      <c r="O45" s="50"/>
      <c r="Q45" s="38" t="s">
        <v>26</v>
      </c>
      <c r="R45" s="42"/>
      <c r="T45" s="47" t="s">
        <v>32</v>
      </c>
      <c r="U45" s="50"/>
    </row>
    <row r="46" spans="2:21" x14ac:dyDescent="0.3">
      <c r="B46" s="54" t="s">
        <v>43</v>
      </c>
      <c r="C46" s="58"/>
      <c r="D46" s="58"/>
      <c r="E46" s="58"/>
      <c r="F46" s="58"/>
      <c r="G46" s="58"/>
      <c r="H46" s="58"/>
      <c r="I46" s="59"/>
      <c r="K46" s="38" t="s">
        <v>27</v>
      </c>
      <c r="L46" s="42"/>
      <c r="N46" s="47" t="s">
        <v>33</v>
      </c>
      <c r="O46" s="50"/>
      <c r="Q46" s="38" t="s">
        <v>27</v>
      </c>
      <c r="R46" s="42"/>
      <c r="T46" s="47" t="s">
        <v>33</v>
      </c>
      <c r="U46" s="50"/>
    </row>
    <row r="47" spans="2:21" x14ac:dyDescent="0.3">
      <c r="B47" s="54" t="s">
        <v>44</v>
      </c>
      <c r="C47" s="58"/>
      <c r="D47" s="58"/>
      <c r="E47" s="58"/>
      <c r="F47" s="58"/>
      <c r="G47" s="58"/>
      <c r="H47" s="58"/>
      <c r="I47" s="59"/>
      <c r="K47" s="38" t="s">
        <v>28</v>
      </c>
      <c r="L47" s="42"/>
      <c r="N47" s="47" t="s">
        <v>34</v>
      </c>
      <c r="O47" s="50"/>
      <c r="Q47" s="38" t="s">
        <v>28</v>
      </c>
      <c r="R47" s="42"/>
      <c r="T47" s="47" t="s">
        <v>34</v>
      </c>
      <c r="U47" s="50"/>
    </row>
    <row r="48" spans="2:21" ht="15" thickBot="1" x14ac:dyDescent="0.35">
      <c r="B48" s="60" t="s">
        <v>45</v>
      </c>
      <c r="C48" s="61"/>
      <c r="D48" s="61"/>
      <c r="E48" s="61"/>
      <c r="F48" s="61"/>
      <c r="G48" s="61"/>
      <c r="H48" s="61"/>
      <c r="I48" s="62"/>
      <c r="K48" s="39" t="s">
        <v>29</v>
      </c>
      <c r="L48" s="42"/>
      <c r="N48" s="47" t="s">
        <v>35</v>
      </c>
      <c r="O48" s="50"/>
      <c r="Q48" s="39" t="s">
        <v>29</v>
      </c>
      <c r="R48" s="42"/>
      <c r="T48" s="47" t="s">
        <v>35</v>
      </c>
      <c r="U48" s="50"/>
    </row>
    <row r="49" spans="2:21" ht="15" thickBot="1" x14ac:dyDescent="0.35">
      <c r="K49" s="43" t="s">
        <v>30</v>
      </c>
      <c r="L49" s="44"/>
      <c r="N49" s="47" t="s">
        <v>36</v>
      </c>
      <c r="O49" s="50"/>
      <c r="Q49" s="43" t="s">
        <v>30</v>
      </c>
      <c r="R49" s="44"/>
      <c r="T49" s="47" t="s">
        <v>36</v>
      </c>
      <c r="U49" s="50"/>
    </row>
    <row r="50" spans="2:21" ht="15" thickBot="1" x14ac:dyDescent="0.35">
      <c r="B50" s="72" t="s">
        <v>49</v>
      </c>
      <c r="C50" s="73"/>
      <c r="D50" s="74"/>
      <c r="N50" s="46" t="s">
        <v>37</v>
      </c>
      <c r="O50" s="50"/>
      <c r="T50" s="46" t="s">
        <v>37</v>
      </c>
      <c r="U50" s="50"/>
    </row>
    <row r="51" spans="2:21" ht="15" thickBot="1" x14ac:dyDescent="0.35">
      <c r="N51" s="51" t="s">
        <v>24</v>
      </c>
      <c r="O51" s="52"/>
      <c r="T51" s="51" t="s">
        <v>24</v>
      </c>
      <c r="U51" s="52"/>
    </row>
    <row r="52" spans="2:21" ht="15.6" x14ac:dyDescent="0.3">
      <c r="B52" s="63" t="s">
        <v>46</v>
      </c>
      <c r="C52" s="66"/>
      <c r="D52" s="67"/>
    </row>
    <row r="53" spans="2:21" ht="15.6" x14ac:dyDescent="0.3">
      <c r="B53" s="64" t="s">
        <v>47</v>
      </c>
      <c r="C53" s="68"/>
      <c r="D53" s="69"/>
    </row>
    <row r="54" spans="2:21" ht="16.2" thickBot="1" x14ac:dyDescent="0.35">
      <c r="B54" s="65" t="s">
        <v>48</v>
      </c>
      <c r="C54" s="70"/>
      <c r="D54" s="71"/>
    </row>
    <row r="55" spans="2:21" ht="15" thickBot="1" x14ac:dyDescent="0.35"/>
    <row r="56" spans="2:21" x14ac:dyDescent="0.3">
      <c r="B56" s="75" t="s">
        <v>50</v>
      </c>
      <c r="C56" s="76"/>
      <c r="D56" s="76"/>
      <c r="E56" s="76"/>
      <c r="F56" s="76"/>
      <c r="G56" s="76"/>
      <c r="H56" s="76"/>
      <c r="I56" s="76"/>
      <c r="J56" s="77"/>
    </row>
    <row r="57" spans="2:21" ht="15" thickBot="1" x14ac:dyDescent="0.35">
      <c r="B57" s="78"/>
      <c r="C57" s="79"/>
      <c r="D57" s="79"/>
      <c r="E57" s="79"/>
      <c r="F57" s="79"/>
      <c r="G57" s="79"/>
      <c r="H57" s="79"/>
      <c r="I57" s="79"/>
      <c r="J57" s="80"/>
    </row>
  </sheetData>
  <mergeCells count="15">
    <mergeCell ref="A1:G2"/>
    <mergeCell ref="I1:U2"/>
    <mergeCell ref="B56:J57"/>
    <mergeCell ref="Q5:U5"/>
    <mergeCell ref="K5:O5"/>
    <mergeCell ref="K7:L8"/>
    <mergeCell ref="N7:O8"/>
    <mergeCell ref="D5:F5"/>
    <mergeCell ref="Q7:R8"/>
    <mergeCell ref="T7:U8"/>
    <mergeCell ref="D7:F7"/>
    <mergeCell ref="D8:F8"/>
    <mergeCell ref="B26:F26"/>
    <mergeCell ref="B27:F27"/>
    <mergeCell ref="B28:F28"/>
  </mergeCells>
  <pageMargins left="0.7" right="0.7" top="0.75" bottom="0.75" header="0.3" footer="0.3"/>
  <pageSetup paperSize="8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2019-09-23T10:53:01Z</cp:lastPrinted>
  <dcterms:created xsi:type="dcterms:W3CDTF">2019-09-19T10:41:19Z</dcterms:created>
  <dcterms:modified xsi:type="dcterms:W3CDTF">2019-09-23T10:53:51Z</dcterms:modified>
</cp:coreProperties>
</file>